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02_Allgemein\Informationen für Bewohnende, rechtiche Betreuer etc\"/>
    </mc:Choice>
  </mc:AlternateContent>
  <bookViews>
    <workbookView xWindow="0" yWindow="0" windowWidth="28800" windowHeight="1365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O8" i="1" l="1"/>
  <c r="O23" i="1" l="1"/>
  <c r="O38" i="1"/>
  <c r="O31" i="1"/>
  <c r="M31" i="1"/>
  <c r="M34" i="1"/>
  <c r="O34" i="1"/>
  <c r="M42" i="1"/>
  <c r="O42" i="1" s="1"/>
  <c r="M40" i="1"/>
  <c r="O40" i="1" s="1"/>
  <c r="M38" i="1"/>
  <c r="M36" i="1"/>
  <c r="O36" i="1" s="1"/>
  <c r="M29" i="1"/>
  <c r="O29" i="1" s="1"/>
  <c r="M27" i="1"/>
  <c r="O27" i="1" s="1"/>
  <c r="M25" i="1"/>
  <c r="O25" i="1" s="1"/>
  <c r="M23" i="1"/>
  <c r="M19" i="1"/>
  <c r="M15" i="1"/>
  <c r="M13" i="1"/>
  <c r="O13" i="1" s="1"/>
  <c r="O19" i="1"/>
  <c r="O15" i="1"/>
  <c r="O11" i="1"/>
  <c r="O45" i="1" l="1"/>
  <c r="O47" i="1" s="1"/>
</calcChain>
</file>

<file path=xl/sharedStrings.xml><?xml version="1.0" encoding="utf-8"?>
<sst xmlns="http://schemas.openxmlformats.org/spreadsheetml/2006/main" count="88" uniqueCount="56">
  <si>
    <t>€</t>
  </si>
  <si>
    <t>Regelbedarfsstufe 2</t>
  </si>
  <si>
    <t>Antrag auf:</t>
  </si>
  <si>
    <t>(in gemeinschaftlichen Wohnformen)</t>
  </si>
  <si>
    <t>Mehrbedarf für Merkzeichen G, aG</t>
  </si>
  <si>
    <t>Stand:</t>
  </si>
  <si>
    <t>dauerhafter individueller Mehrbedarf Ernährung im gemeinschaftl. Wohnen</t>
  </si>
  <si>
    <t xml:space="preserve">dauerhafter individueller Mehrbedarf Reinigung der persönlichen Räume </t>
  </si>
  <si>
    <t>mtl.</t>
  </si>
  <si>
    <t>konsumierende Erkrankungen, gestörte Nährstoffaufnahme bzw. -verwertung</t>
  </si>
  <si>
    <t>Niereninsuffizienz und eine Behandlung mit eiweißdefinierter Kost</t>
  </si>
  <si>
    <t>Niereninsuffizienz mit Dialysediät</t>
  </si>
  <si>
    <t>Zöliakie/einheimische Sprue</t>
  </si>
  <si>
    <t>(z.B. Krebs, Aids, Multiple Sklerose. Colitis Ulserosa und Morbus Chron)</t>
  </si>
  <si>
    <t xml:space="preserve">verzehrende Erkrankungen </t>
  </si>
  <si>
    <t>(Laktoseintoleranz Kann-Leistung)</t>
  </si>
  <si>
    <t>Mehrbedarf bei Schwangerschaft (ab 12. Schwangerschaftswoche)</t>
  </si>
  <si>
    <t>P1</t>
  </si>
  <si>
    <t>P2</t>
  </si>
  <si>
    <t>P3</t>
  </si>
  <si>
    <t>P4</t>
  </si>
  <si>
    <t>P5</t>
  </si>
  <si>
    <t>Mehrbedarf als Alleinerziehende mit Kind/ern im eigenen Haushalt</t>
  </si>
  <si>
    <t>und der anteilig gemeinschaftl. genutzten Räume</t>
  </si>
  <si>
    <t xml:space="preserve">dauerhafter individueller Mehrbedarf Wäschereinigung und ggf. Reparatur </t>
  </si>
  <si>
    <t>atypischer Sonderbedarf durch Zerstörung von Wohneigentum, Bekleidung, etc.</t>
  </si>
  <si>
    <t xml:space="preserve">Hilfe zur Beantragung von Regelbedarf und Mehrbedarfen der Grundsicherung </t>
  </si>
  <si>
    <t xml:space="preserve">für: </t>
  </si>
  <si>
    <t>Geb.-Datum:</t>
  </si>
  <si>
    <t>Name, Vorname</t>
  </si>
  <si>
    <t xml:space="preserve">für 2020 </t>
  </si>
  <si>
    <t>P6</t>
  </si>
  <si>
    <t>ausgefüllt von Mitarbeiterin / Mitarbeiter:</t>
  </si>
  <si>
    <r>
      <t xml:space="preserve">Mehrbedarf bei Krankheit </t>
    </r>
    <r>
      <rPr>
        <u/>
        <sz val="12"/>
        <color rgb="FFFF0000"/>
        <rFont val="Calibri"/>
        <family val="2"/>
        <scheme val="minor"/>
      </rPr>
      <t>(nur für nachfolgend aufgezählte Erkrankungen)</t>
    </r>
  </si>
  <si>
    <r>
      <t>dauerhafter individueller Mehrbedarf an Kleidung</t>
    </r>
    <r>
      <rPr>
        <sz val="12"/>
        <color theme="1"/>
        <rFont val="Calibri"/>
        <family val="2"/>
        <scheme val="minor"/>
      </rPr>
      <t xml:space="preserve"> z. B. auch durch Inkontinenz; zerreißen</t>
    </r>
  </si>
  <si>
    <t>Die Summe der anerkannten Mehrbedarfen dürfen die maßgebende RBS nicht überschreiten.</t>
  </si>
  <si>
    <t>Summe</t>
  </si>
  <si>
    <t>Z-Summe</t>
  </si>
  <si>
    <r>
      <t>Bitte in die gelben Kästchen eine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1 eintragen, wenn zutreffend!!!</t>
    </r>
  </si>
  <si>
    <t>P7</t>
  </si>
  <si>
    <t>P8</t>
  </si>
  <si>
    <t>P9</t>
  </si>
  <si>
    <t>P10</t>
  </si>
  <si>
    <t>P11</t>
  </si>
  <si>
    <t>Für die Positionen 1 bis 3 und 6 bitte Nachweiße beifügen; für Positionen 7 bis 11 bitte Argumentationshilfe nutzen.</t>
  </si>
  <si>
    <t>Mehrbedarf für beh. Menschen, die älter als 15 Jahre und EGH nach § 54/1 Satz 1 1-3 erh.</t>
  </si>
  <si>
    <t>3,30 € je Arbeitstag;</t>
  </si>
  <si>
    <t>Sachbezugswert Mittagessen</t>
  </si>
  <si>
    <t>P12</t>
  </si>
  <si>
    <r>
      <t xml:space="preserve">Bedarf für </t>
    </r>
    <r>
      <rPr>
        <u/>
        <sz val="12"/>
        <color theme="1"/>
        <rFont val="Calibri"/>
        <family val="2"/>
        <scheme val="minor"/>
      </rPr>
      <t>Erstausstattung</t>
    </r>
    <r>
      <rPr>
        <sz val="12"/>
        <color theme="1"/>
        <rFont val="Calibri"/>
        <family val="2"/>
        <scheme val="minor"/>
      </rPr>
      <t xml:space="preserve"> Möblierung (nur bei Neueinzug)</t>
    </r>
  </si>
  <si>
    <r>
      <t xml:space="preserve">Anschaffung  und Repararur von orthopädischen Schuhen </t>
    </r>
    <r>
      <rPr>
        <u/>
        <sz val="12"/>
        <color theme="1"/>
        <rFont val="Calibri"/>
        <family val="2"/>
        <scheme val="minor"/>
      </rPr>
      <t>vor</t>
    </r>
    <r>
      <rPr>
        <sz val="12"/>
        <color theme="1"/>
        <rFont val="Calibri"/>
        <family val="2"/>
        <scheme val="minor"/>
      </rPr>
      <t xml:space="preserve"> der jeweiligen Beauftragung</t>
    </r>
  </si>
  <si>
    <t>P13*</t>
  </si>
  <si>
    <t xml:space="preserve">* mit dem Kreuz in P13 wird nur auf das Tragen von orthopädischen Schuhen verwiesen, ein konkreter Antrag ist erst bei </t>
  </si>
  <si>
    <t>Neuanschaffung bzw. Reparatur zu stellen.</t>
  </si>
  <si>
    <t xml:space="preserve"> AT bei einer 5Tage Arbeitswoche (Urlaub ist berücksichtigt)</t>
  </si>
  <si>
    <t>Mehrbedarf d. gemeinschaftl. Mittagsverpfl. in der WfbM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</si>
</sst>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2" fontId="1" fillId="0" borderId="0" xfId="0" applyNumberFormat="1" applyFont="1"/>
    <xf numFmtId="9" fontId="2" fillId="0" borderId="0" xfId="0" applyNumberFormat="1" applyFont="1"/>
    <xf numFmtId="0" fontId="3" fillId="0" borderId="0" xfId="0" applyFont="1"/>
    <xf numFmtId="9" fontId="3" fillId="0" borderId="0" xfId="0" applyNumberFormat="1" applyFont="1"/>
    <xf numFmtId="0" fontId="2" fillId="0" borderId="0" xfId="0" applyFont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2" xfId="0" applyFont="1" applyFill="1" applyBorder="1"/>
    <xf numFmtId="0" fontId="2" fillId="3" borderId="0" xfId="0" applyFont="1" applyFill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4" borderId="0" xfId="0" applyFont="1" applyFill="1"/>
    <xf numFmtId="0" fontId="2" fillId="4" borderId="0" xfId="0" applyFont="1" applyFill="1" applyBorder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2" fontId="2" fillId="0" borderId="0" xfId="0" applyNumberFormat="1" applyFont="1" applyFill="1"/>
    <xf numFmtId="0" fontId="7" fillId="0" borderId="0" xfId="0" applyFont="1"/>
    <xf numFmtId="0" fontId="2" fillId="0" borderId="0" xfId="0" applyFont="1" applyFill="1" applyBorder="1" applyAlignment="1"/>
    <xf numFmtId="0" fontId="2" fillId="0" borderId="0" xfId="0" applyFont="1" applyAlignment="1">
      <alignment horizontal="left"/>
    </xf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9" fillId="0" borderId="0" xfId="0" applyFont="1"/>
    <xf numFmtId="2" fontId="7" fillId="4" borderId="0" xfId="0" applyNumberFormat="1" applyFont="1" applyFill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1" fillId="2" borderId="0" xfId="0" applyFont="1" applyFill="1"/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62"/>
  <sheetViews>
    <sheetView tabSelected="1" zoomScaleNormal="100" workbookViewId="0">
      <selection activeCell="V14" sqref="V14"/>
    </sheetView>
  </sheetViews>
  <sheetFormatPr baseColWidth="10" defaultColWidth="11.5703125" defaultRowHeight="15.75" x14ac:dyDescent="0.25"/>
  <cols>
    <col min="1" max="1" width="4.85546875" style="2" customWidth="1"/>
    <col min="2" max="2" width="3.42578125" style="2" customWidth="1"/>
    <col min="3" max="3" width="4" style="2" customWidth="1"/>
    <col min="4" max="4" width="3.5703125" style="2" customWidth="1"/>
    <col min="5" max="6" width="11.5703125" style="2"/>
    <col min="7" max="7" width="10.7109375" style="2" customWidth="1"/>
    <col min="8" max="9" width="8.7109375" style="2" customWidth="1"/>
    <col min="10" max="10" width="22.28515625" style="2" customWidth="1"/>
    <col min="11" max="11" width="4.42578125" style="2" bestFit="1" customWidth="1"/>
    <col min="12" max="12" width="6.7109375" style="2" bestFit="1" customWidth="1"/>
    <col min="13" max="13" width="7" style="2" customWidth="1"/>
    <col min="14" max="14" width="2.140625" style="2" bestFit="1" customWidth="1"/>
    <col min="15" max="15" width="7.140625" style="2" bestFit="1" customWidth="1"/>
    <col min="16" max="16" width="2.140625" style="2" bestFit="1" customWidth="1"/>
    <col min="17" max="17" width="6" style="2" bestFit="1" customWidth="1"/>
    <col min="18" max="18" width="2.140625" style="2" bestFit="1" customWidth="1"/>
    <col min="19" max="19" width="7.7109375" style="2" bestFit="1" customWidth="1"/>
    <col min="20" max="20" width="2.140625" style="2" bestFit="1" customWidth="1"/>
    <col min="21" max="21" width="8.85546875" style="2" customWidth="1"/>
    <col min="22" max="22" width="4.42578125" style="2" customWidth="1"/>
    <col min="23" max="23" width="6.5703125" style="2" bestFit="1" customWidth="1"/>
    <col min="24" max="24" width="2.140625" style="2" bestFit="1" customWidth="1"/>
    <col min="25" max="25" width="6.5703125" style="2" bestFit="1" customWidth="1"/>
    <col min="26" max="26" width="7.7109375" style="2" bestFit="1" customWidth="1"/>
    <col min="27" max="16384" width="11.5703125" style="2"/>
  </cols>
  <sheetData>
    <row r="2" spans="1:18" ht="21" customHeight="1" x14ac:dyDescent="0.3">
      <c r="A2" s="21" t="s">
        <v>26</v>
      </c>
      <c r="I2" s="29"/>
      <c r="L2" s="19" t="s">
        <v>5</v>
      </c>
      <c r="M2" s="36"/>
      <c r="N2" s="37"/>
      <c r="O2" s="38"/>
      <c r="P2" s="25"/>
    </row>
    <row r="3" spans="1:18" ht="10.9" customHeight="1" x14ac:dyDescent="0.25"/>
    <row r="4" spans="1:18" ht="21.6" customHeight="1" x14ac:dyDescent="0.25">
      <c r="B4" s="20" t="s">
        <v>27</v>
      </c>
      <c r="C4" s="11"/>
      <c r="D4" s="9"/>
      <c r="E4" s="9"/>
      <c r="F4" s="9"/>
      <c r="G4" s="10"/>
      <c r="I4" s="11"/>
      <c r="J4" s="9"/>
      <c r="K4" s="10"/>
    </row>
    <row r="5" spans="1:18" ht="14.45" customHeight="1" x14ac:dyDescent="0.25">
      <c r="C5" s="35" t="s">
        <v>29</v>
      </c>
      <c r="D5" s="35"/>
      <c r="E5" s="35"/>
      <c r="F5" s="35"/>
      <c r="G5" s="35"/>
      <c r="I5" s="35" t="s">
        <v>28</v>
      </c>
      <c r="J5" s="35"/>
      <c r="K5" s="35"/>
    </row>
    <row r="6" spans="1:18" ht="16.899999999999999" customHeight="1" x14ac:dyDescent="0.25">
      <c r="B6" s="1" t="s">
        <v>2</v>
      </c>
    </row>
    <row r="7" spans="1:18" ht="10.9" customHeight="1" thickBot="1" x14ac:dyDescent="0.3">
      <c r="O7" s="2" t="s">
        <v>8</v>
      </c>
    </row>
    <row r="8" spans="1:18" ht="16.5" thickBot="1" x14ac:dyDescent="0.3">
      <c r="B8" s="13">
        <v>1</v>
      </c>
      <c r="C8" s="1" t="s">
        <v>1</v>
      </c>
      <c r="D8" s="1"/>
      <c r="E8" s="1"/>
      <c r="F8" s="1"/>
      <c r="H8" s="34" t="s">
        <v>30</v>
      </c>
      <c r="I8" s="6"/>
      <c r="J8" s="6"/>
      <c r="K8" s="6"/>
      <c r="L8" s="22"/>
      <c r="M8" s="16">
        <v>389</v>
      </c>
      <c r="N8" s="2" t="s">
        <v>0</v>
      </c>
      <c r="O8" s="1">
        <f>(IF(B8&gt;0,M8,0))</f>
        <v>389</v>
      </c>
      <c r="P8" s="1" t="s">
        <v>0</v>
      </c>
      <c r="Q8" s="4"/>
      <c r="R8" s="1"/>
    </row>
    <row r="9" spans="1:18" x14ac:dyDescent="0.25">
      <c r="B9" s="8"/>
      <c r="C9" s="2" t="s">
        <v>3</v>
      </c>
      <c r="L9" s="22"/>
    </row>
    <row r="10" spans="1:18" ht="10.9" customHeight="1" thickBot="1" x14ac:dyDescent="0.3">
      <c r="B10" s="8"/>
    </row>
    <row r="11" spans="1:18" ht="16.5" thickBot="1" x14ac:dyDescent="0.3">
      <c r="A11" s="12" t="s">
        <v>17</v>
      </c>
      <c r="B11" s="13"/>
      <c r="C11" s="1" t="s">
        <v>55</v>
      </c>
      <c r="D11" s="1"/>
      <c r="E11" s="1"/>
      <c r="F11" s="1"/>
      <c r="G11" s="1"/>
      <c r="H11" s="1"/>
      <c r="I11" s="1"/>
      <c r="J11" s="24" t="s">
        <v>47</v>
      </c>
      <c r="K11" s="30">
        <v>3.3</v>
      </c>
      <c r="L11" s="2" t="s">
        <v>0</v>
      </c>
      <c r="M11" s="23">
        <f>$F$12/12*$K$11</f>
        <v>60.499999999999993</v>
      </c>
      <c r="N11" s="2" t="s">
        <v>0</v>
      </c>
      <c r="O11" s="4">
        <f>(IF(B11&gt;0,M11,0))</f>
        <v>0</v>
      </c>
      <c r="P11" s="1" t="s">
        <v>0</v>
      </c>
    </row>
    <row r="12" spans="1:18" ht="17.45" customHeight="1" thickBot="1" x14ac:dyDescent="0.3">
      <c r="B12" s="8"/>
      <c r="C12" s="2" t="s">
        <v>46</v>
      </c>
      <c r="F12" s="16">
        <v>220</v>
      </c>
      <c r="G12" s="2" t="s">
        <v>54</v>
      </c>
      <c r="L12" s="3"/>
    </row>
    <row r="13" spans="1:18" ht="16.5" thickBot="1" x14ac:dyDescent="0.3">
      <c r="A13" s="12" t="s">
        <v>18</v>
      </c>
      <c r="B13" s="13"/>
      <c r="C13" s="1" t="s">
        <v>4</v>
      </c>
      <c r="H13" s="5"/>
      <c r="I13" s="5"/>
      <c r="J13" s="5"/>
      <c r="K13" s="5"/>
      <c r="L13" s="5">
        <v>0.17</v>
      </c>
      <c r="M13" s="2">
        <f>L13*M8</f>
        <v>66.13000000000001</v>
      </c>
      <c r="N13" s="2" t="s">
        <v>0</v>
      </c>
      <c r="O13" s="4">
        <f>(IF(B13&gt;0,M13,0))</f>
        <v>0</v>
      </c>
      <c r="P13" s="1" t="s">
        <v>0</v>
      </c>
    </row>
    <row r="14" spans="1:18" ht="10.9" customHeight="1" thickBot="1" x14ac:dyDescent="0.3">
      <c r="B14" s="8"/>
    </row>
    <row r="15" spans="1:18" ht="16.5" thickBot="1" x14ac:dyDescent="0.3">
      <c r="A15" s="12" t="s">
        <v>19</v>
      </c>
      <c r="B15" s="13"/>
      <c r="C15" s="1" t="s">
        <v>16</v>
      </c>
      <c r="L15" s="5">
        <v>0.17</v>
      </c>
      <c r="M15" s="2">
        <f>L15*M8</f>
        <v>66.13000000000001</v>
      </c>
      <c r="N15" s="2" t="s">
        <v>0</v>
      </c>
      <c r="O15" s="4">
        <f>(IF(B15&gt;0,M15,0))</f>
        <v>0</v>
      </c>
      <c r="P15" s="1" t="s">
        <v>0</v>
      </c>
    </row>
    <row r="16" spans="1:18" ht="10.9" customHeight="1" x14ac:dyDescent="0.25">
      <c r="B16" s="8"/>
    </row>
    <row r="17" spans="1:16" x14ac:dyDescent="0.25">
      <c r="A17" s="2" t="s">
        <v>20</v>
      </c>
      <c r="B17" s="8"/>
      <c r="C17" s="6" t="s">
        <v>22</v>
      </c>
    </row>
    <row r="18" spans="1:16" ht="10.9" customHeight="1" x14ac:dyDescent="0.25">
      <c r="B18" s="8"/>
    </row>
    <row r="19" spans="1:16" x14ac:dyDescent="0.25">
      <c r="A19" s="2" t="s">
        <v>21</v>
      </c>
      <c r="B19" s="8"/>
      <c r="C19" s="6" t="s">
        <v>45</v>
      </c>
      <c r="D19" s="6"/>
      <c r="E19" s="6"/>
      <c r="F19" s="6"/>
      <c r="G19" s="6"/>
      <c r="H19" s="6"/>
      <c r="I19" s="6"/>
      <c r="J19" s="6"/>
      <c r="K19" s="6"/>
      <c r="L19" s="7">
        <v>0.35</v>
      </c>
      <c r="M19" s="2">
        <f>L19*M8</f>
        <v>136.14999999999998</v>
      </c>
      <c r="N19" s="2" t="s">
        <v>0</v>
      </c>
      <c r="O19" s="4">
        <f>(IF(B19&gt;0,M19,0))</f>
        <v>0</v>
      </c>
      <c r="P19" s="1" t="s">
        <v>0</v>
      </c>
    </row>
    <row r="20" spans="1:16" ht="10.9" customHeight="1" x14ac:dyDescent="0.25">
      <c r="B20" s="8"/>
    </row>
    <row r="21" spans="1:16" x14ac:dyDescent="0.25">
      <c r="A21" s="12" t="s">
        <v>31</v>
      </c>
      <c r="B21" s="8"/>
      <c r="C21" s="1" t="s">
        <v>33</v>
      </c>
    </row>
    <row r="22" spans="1:16" ht="10.9" customHeight="1" thickBot="1" x14ac:dyDescent="0.3">
      <c r="B22" s="8"/>
    </row>
    <row r="23" spans="1:16" ht="16.5" thickBot="1" x14ac:dyDescent="0.3">
      <c r="B23" s="8"/>
      <c r="D23" s="13"/>
      <c r="E23" s="2" t="s">
        <v>9</v>
      </c>
      <c r="L23" s="5">
        <v>0.1</v>
      </c>
      <c r="M23" s="2">
        <f>L23*M8</f>
        <v>38.900000000000006</v>
      </c>
      <c r="N23" s="2" t="s">
        <v>0</v>
      </c>
      <c r="O23" s="4">
        <f>(IF(D23&gt;0,M23,0))</f>
        <v>0</v>
      </c>
      <c r="P23" s="2" t="s">
        <v>0</v>
      </c>
    </row>
    <row r="24" spans="1:16" ht="10.9" customHeight="1" thickBot="1" x14ac:dyDescent="0.3">
      <c r="B24" s="8"/>
      <c r="D24" s="8"/>
    </row>
    <row r="25" spans="1:16" ht="16.5" thickBot="1" x14ac:dyDescent="0.3">
      <c r="B25" s="8"/>
      <c r="D25" s="13"/>
      <c r="E25" s="2" t="s">
        <v>10</v>
      </c>
      <c r="L25" s="5">
        <v>0.1</v>
      </c>
      <c r="M25" s="2">
        <f>L25*M8</f>
        <v>38.900000000000006</v>
      </c>
      <c r="N25" s="2" t="s">
        <v>0</v>
      </c>
      <c r="O25" s="4">
        <f>(IF(D25&gt;0,M25,0))</f>
        <v>0</v>
      </c>
      <c r="P25" s="2" t="s">
        <v>0</v>
      </c>
    </row>
    <row r="26" spans="1:16" ht="10.9" customHeight="1" thickBot="1" x14ac:dyDescent="0.3">
      <c r="B26" s="8"/>
      <c r="D26" s="8"/>
    </row>
    <row r="27" spans="1:16" ht="16.5" thickBot="1" x14ac:dyDescent="0.3">
      <c r="B27" s="8"/>
      <c r="D27" s="13"/>
      <c r="E27" s="2" t="s">
        <v>11</v>
      </c>
      <c r="L27" s="5">
        <v>0.2</v>
      </c>
      <c r="M27" s="2">
        <f>L27*M8</f>
        <v>77.800000000000011</v>
      </c>
      <c r="N27" s="2" t="s">
        <v>0</v>
      </c>
      <c r="O27" s="4">
        <f>(IF(D27&gt;0,M27,0))</f>
        <v>0</v>
      </c>
      <c r="P27" s="2" t="s">
        <v>0</v>
      </c>
    </row>
    <row r="28" spans="1:16" ht="10.9" customHeight="1" thickBot="1" x14ac:dyDescent="0.3">
      <c r="B28" s="8"/>
      <c r="D28" s="8"/>
    </row>
    <row r="29" spans="1:16" ht="16.5" thickBot="1" x14ac:dyDescent="0.3">
      <c r="B29" s="8"/>
      <c r="D29" s="13"/>
      <c r="E29" s="2" t="s">
        <v>12</v>
      </c>
      <c r="L29" s="5">
        <v>0.2</v>
      </c>
      <c r="M29" s="2">
        <f>L29*M8</f>
        <v>77.800000000000011</v>
      </c>
      <c r="N29" s="2" t="s">
        <v>0</v>
      </c>
      <c r="O29" s="4">
        <f>(IF(D29&gt;0,M29,0))</f>
        <v>0</v>
      </c>
      <c r="P29" s="2" t="s">
        <v>0</v>
      </c>
    </row>
    <row r="30" spans="1:16" ht="10.9" customHeight="1" thickBot="1" x14ac:dyDescent="0.3">
      <c r="B30" s="8"/>
      <c r="D30" s="8"/>
    </row>
    <row r="31" spans="1:16" ht="16.5" thickBot="1" x14ac:dyDescent="0.3">
      <c r="B31" s="8"/>
      <c r="D31" s="13"/>
      <c r="E31" s="2" t="s">
        <v>14</v>
      </c>
      <c r="L31" s="5">
        <v>0.1</v>
      </c>
      <c r="M31" s="2">
        <f>L31*M8</f>
        <v>38.900000000000006</v>
      </c>
      <c r="N31" s="2" t="s">
        <v>0</v>
      </c>
      <c r="O31" s="4">
        <f>(IF(D31&gt;0,M31,0))</f>
        <v>0</v>
      </c>
      <c r="P31" s="2" t="s">
        <v>0</v>
      </c>
    </row>
    <row r="32" spans="1:16" x14ac:dyDescent="0.25">
      <c r="B32" s="8"/>
      <c r="D32" s="15"/>
      <c r="E32" s="2" t="s">
        <v>13</v>
      </c>
    </row>
    <row r="33" spans="1:26" ht="10.9" customHeight="1" thickBot="1" x14ac:dyDescent="0.3">
      <c r="B33" s="8"/>
      <c r="D33" s="8"/>
    </row>
    <row r="34" spans="1:26" ht="16.5" thickBot="1" x14ac:dyDescent="0.3">
      <c r="B34" s="8"/>
      <c r="D34" s="13"/>
      <c r="E34" s="2" t="s">
        <v>15</v>
      </c>
      <c r="L34" s="5">
        <v>0.1</v>
      </c>
      <c r="M34" s="2">
        <f>L34*M8</f>
        <v>38.900000000000006</v>
      </c>
      <c r="N34" s="2" t="s">
        <v>0</v>
      </c>
      <c r="O34" s="4">
        <f>(IF(D34&gt;0,M34,0))</f>
        <v>0</v>
      </c>
      <c r="P34" s="1" t="s">
        <v>0</v>
      </c>
    </row>
    <row r="35" spans="1:26" ht="10.9" customHeight="1" thickBot="1" x14ac:dyDescent="0.3">
      <c r="B35" s="8"/>
    </row>
    <row r="36" spans="1:26" ht="16.5" thickBot="1" x14ac:dyDescent="0.3">
      <c r="A36" s="12" t="s">
        <v>39</v>
      </c>
      <c r="B36" s="13"/>
      <c r="C36" s="1" t="s">
        <v>6</v>
      </c>
      <c r="L36" s="5">
        <v>0.1</v>
      </c>
      <c r="M36" s="2">
        <f>L36*M8</f>
        <v>38.900000000000006</v>
      </c>
      <c r="N36" s="2" t="s">
        <v>0</v>
      </c>
      <c r="O36" s="4">
        <f>(IF(B36&gt;0,M36,0))</f>
        <v>0</v>
      </c>
      <c r="P36" s="2" t="s">
        <v>0</v>
      </c>
      <c r="W36" s="3"/>
    </row>
    <row r="37" spans="1:26" ht="10.9" customHeight="1" thickBot="1" x14ac:dyDescent="0.3">
      <c r="B37" s="8"/>
      <c r="L37" s="5"/>
    </row>
    <row r="38" spans="1:26" ht="16.5" thickBot="1" x14ac:dyDescent="0.3">
      <c r="A38" s="12" t="s">
        <v>40</v>
      </c>
      <c r="B38" s="13"/>
      <c r="C38" s="1" t="s">
        <v>34</v>
      </c>
      <c r="L38" s="5">
        <v>0.06</v>
      </c>
      <c r="M38" s="2">
        <f>L38*M8</f>
        <v>23.34</v>
      </c>
      <c r="N38" s="2" t="s">
        <v>0</v>
      </c>
      <c r="O38" s="4">
        <f>(IF(B38&gt;0,M38,0))</f>
        <v>0</v>
      </c>
      <c r="P38" s="1" t="s">
        <v>0</v>
      </c>
    </row>
    <row r="39" spans="1:26" ht="10.9" customHeight="1" thickBot="1" x14ac:dyDescent="0.3">
      <c r="B39" s="8"/>
      <c r="L39" s="5"/>
    </row>
    <row r="40" spans="1:26" ht="16.5" thickBot="1" x14ac:dyDescent="0.3">
      <c r="A40" s="12" t="s">
        <v>41</v>
      </c>
      <c r="B40" s="13"/>
      <c r="C40" s="1" t="s">
        <v>24</v>
      </c>
      <c r="L40" s="5">
        <v>0.03</v>
      </c>
      <c r="M40" s="2">
        <f>L40*M8</f>
        <v>11.67</v>
      </c>
      <c r="N40" s="2" t="s">
        <v>0</v>
      </c>
      <c r="O40" s="4">
        <f>(IF(B40&gt;0,M40,0))</f>
        <v>0</v>
      </c>
      <c r="P40" s="1" t="s">
        <v>0</v>
      </c>
    </row>
    <row r="41" spans="1:26" ht="10.9" customHeight="1" thickBot="1" x14ac:dyDescent="0.3">
      <c r="B41" s="8"/>
      <c r="L41" s="5"/>
    </row>
    <row r="42" spans="1:26" ht="16.5" thickBot="1" x14ac:dyDescent="0.3">
      <c r="A42" s="12" t="s">
        <v>42</v>
      </c>
      <c r="B42" s="13"/>
      <c r="C42" s="1" t="s">
        <v>7</v>
      </c>
      <c r="L42" s="5">
        <v>0.03</v>
      </c>
      <c r="M42" s="2">
        <f>L42*M8</f>
        <v>11.67</v>
      </c>
      <c r="N42" s="2" t="s">
        <v>0</v>
      </c>
      <c r="O42" s="4">
        <f>(IF(B42&gt;0,M42,0))</f>
        <v>0</v>
      </c>
      <c r="P42" s="1" t="s">
        <v>0</v>
      </c>
    </row>
    <row r="43" spans="1:26" x14ac:dyDescent="0.25">
      <c r="B43" s="8"/>
      <c r="C43" s="1" t="s">
        <v>23</v>
      </c>
      <c r="Z43" s="4"/>
    </row>
    <row r="44" spans="1:26" ht="10.9" customHeight="1" x14ac:dyDescent="0.25">
      <c r="B44" s="8"/>
    </row>
    <row r="45" spans="1:26" s="6" customFormat="1" x14ac:dyDescent="0.25">
      <c r="B45" s="14" t="s">
        <v>35</v>
      </c>
      <c r="M45" s="18" t="s">
        <v>37</v>
      </c>
      <c r="O45" s="4">
        <f>O13+O15+O17+O19+O23+O25+O27+O29+O31+O34+O36+O38+O40+O42</f>
        <v>0</v>
      </c>
      <c r="P45" s="1" t="s">
        <v>0</v>
      </c>
    </row>
    <row r="46" spans="1:26" ht="10.9" customHeight="1" x14ac:dyDescent="0.25">
      <c r="B46" s="8"/>
      <c r="M46" s="19"/>
      <c r="O46" s="1"/>
    </row>
    <row r="47" spans="1:26" ht="16.899999999999999" customHeight="1" thickBot="1" x14ac:dyDescent="0.3">
      <c r="B47" s="8"/>
      <c r="M47" s="19" t="s">
        <v>36</v>
      </c>
      <c r="O47" s="4">
        <f>O45+O11</f>
        <v>0</v>
      </c>
      <c r="P47" s="1" t="s">
        <v>0</v>
      </c>
    </row>
    <row r="48" spans="1:26" ht="16.5" thickBot="1" x14ac:dyDescent="0.3">
      <c r="A48" s="12" t="s">
        <v>43</v>
      </c>
      <c r="B48" s="13"/>
      <c r="C48" s="1" t="s">
        <v>25</v>
      </c>
    </row>
    <row r="49" spans="1:15" ht="10.9" customHeight="1" x14ac:dyDescent="0.25"/>
    <row r="50" spans="1:15" ht="16.149999999999999" customHeight="1" x14ac:dyDescent="0.25">
      <c r="A50" s="11" t="s">
        <v>38</v>
      </c>
      <c r="B50" s="9"/>
      <c r="C50" s="9"/>
      <c r="D50" s="9"/>
      <c r="E50" s="9"/>
      <c r="F50" s="9"/>
      <c r="G50" s="9"/>
      <c r="H50" s="10"/>
      <c r="I50" s="10"/>
    </row>
    <row r="51" spans="1:15" ht="10.9" customHeight="1" x14ac:dyDescent="0.25"/>
    <row r="52" spans="1:15" ht="16.149999999999999" customHeight="1" x14ac:dyDescent="0.25">
      <c r="A52" s="31" t="s">
        <v>44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3"/>
    </row>
    <row r="53" spans="1:15" ht="10.9" customHeight="1" x14ac:dyDescent="0.25">
      <c r="B53" s="8"/>
    </row>
    <row r="54" spans="1:15" ht="16.149999999999999" customHeight="1" x14ac:dyDescent="0.25">
      <c r="A54" s="12" t="s">
        <v>48</v>
      </c>
      <c r="B54" s="27"/>
      <c r="C54" s="26" t="s">
        <v>49</v>
      </c>
    </row>
    <row r="55" spans="1:15" ht="10.9" customHeight="1" x14ac:dyDescent="0.25">
      <c r="B55" s="8"/>
    </row>
    <row r="56" spans="1:15" x14ac:dyDescent="0.25">
      <c r="A56" s="12" t="s">
        <v>51</v>
      </c>
      <c r="B56" s="28"/>
      <c r="C56" s="2" t="s">
        <v>50</v>
      </c>
    </row>
    <row r="57" spans="1:15" ht="10.9" customHeight="1" x14ac:dyDescent="0.25">
      <c r="B57" s="8"/>
    </row>
    <row r="58" spans="1:15" ht="10.9" hidden="1" customHeight="1" x14ac:dyDescent="0.25">
      <c r="K58" s="17"/>
      <c r="L58" s="17"/>
      <c r="M58" s="17"/>
      <c r="N58" s="17"/>
      <c r="O58" s="17"/>
    </row>
    <row r="59" spans="1:15" ht="20.45" customHeight="1" x14ac:dyDescent="0.25">
      <c r="F59" s="2" t="s">
        <v>32</v>
      </c>
      <c r="K59" s="17"/>
      <c r="L59" s="17"/>
      <c r="M59" s="17"/>
      <c r="N59" s="17"/>
      <c r="O59" s="17"/>
    </row>
    <row r="61" spans="1:15" x14ac:dyDescent="0.25">
      <c r="A61" s="2" t="s">
        <v>52</v>
      </c>
    </row>
    <row r="62" spans="1:15" x14ac:dyDescent="0.25">
      <c r="A62" s="2" t="s">
        <v>53</v>
      </c>
    </row>
  </sheetData>
  <protectedRanges>
    <protectedRange algorithmName="SHA-512" hashValue="Z5MTX5J9itn9vQnMfBNrfjCv8J0Prkov85rvYTwuhndwTwBV6+U9Alg1YUJehO2m1KcwCvEeP+hIGtx7sFPNaQ==" saltValue="fx1xZyDZTIAFCNhttYbJ4g==" spinCount="100000" sqref="O8:P47" name="Bereich1"/>
    <protectedRange algorithmName="SHA-512" hashValue="x4sHHSX1VchDM5cpGaa7Zt2qbWYqDLwj0RC7ZQ6f8MunLwbMGCiNRFke67SnE9bBtBCpdZ7+5Z+9u7kLt2jUYQ==" saltValue="1O9qfqXJcKt2Ac4eg7NVhQ==" spinCount="100000" sqref="M13:N43" name="Bereich2"/>
  </protectedRanges>
  <mergeCells count="3">
    <mergeCell ref="C5:G5"/>
    <mergeCell ref="I5:K5"/>
    <mergeCell ref="M2:O2"/>
  </mergeCells>
  <pageMargins left="0.70866141732283472" right="0.19685039370078741" top="1.1811023622047245" bottom="0.39370078740157483" header="0.31496062992125984" footer="0.31496062992125984"/>
  <pageSetup paperSize="9" scale="78" fitToHeight="0" orientation="portrait" r:id="rId1"/>
  <headerFooter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Koehler, Fred</dc:creator>
  <cp:lastModifiedBy>Schmidt, Carsten</cp:lastModifiedBy>
  <cp:lastPrinted>2019-11-11T15:59:50Z</cp:lastPrinted>
  <dcterms:created xsi:type="dcterms:W3CDTF">2019-03-29T10:14:18Z</dcterms:created>
  <dcterms:modified xsi:type="dcterms:W3CDTF">2019-11-11T16:25:05Z</dcterms:modified>
</cp:coreProperties>
</file>